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Our Results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<sst xmlns="http://schemas.openxmlformats.org/spreadsheetml/2006/main" count="64" uniqueCount="49">
  <si>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NA</t>
  </si>
  <si>
    <t>DATE</t>
  </si>
  <si>
    <t>% Body Fat</t>
  </si>
  <si>
    <t>Men</t>
  </si>
  <si>
    <t>14 to 17</t>
  </si>
  <si>
    <t>Women</t>
  </si>
  <si>
    <t>21 to 24</t>
  </si>
  <si>
    <t>Fitness Fat</t>
  </si>
  <si>
    <t>18 to 25</t>
  </si>
  <si>
    <t>25 to 31</t>
  </si>
  <si>
    <t>NO WEIGH</t>
  </si>
  <si>
    <t>1st WEIGH</t>
  </si>
  <si>
    <t>28yo</t>
  </si>
  <si>
    <t>170cm</t>
  </si>
  <si>
    <t>26yo</t>
  </si>
  <si>
    <t>Acceptable</t>
  </si>
  <si>
    <t>Weight Lost</t>
  </si>
  <si>
    <t>%Body Fat Lost</t>
  </si>
  <si>
    <t>2nd WEIGH</t>
  </si>
  <si>
    <t>FAT RANGES</t>
  </si>
  <si>
    <t>BEGIN</t>
  </si>
  <si>
    <t>3nd WEIGH</t>
  </si>
  <si>
    <t>4th WEIGH</t>
  </si>
  <si>
    <t>5th WEIGH</t>
  </si>
  <si>
    <t>WEEK NUMBER</t>
  </si>
  <si>
    <t>6th WEIGH</t>
  </si>
  <si>
    <t>7th WEIGH</t>
  </si>
  <si>
    <t>8th WEIGH</t>
  </si>
  <si>
    <t>9th WEIGH</t>
  </si>
  <si>
    <t>10th WEIGH</t>
  </si>
  <si>
    <t>11th WEIGH</t>
  </si>
  <si>
    <t>12th WEIGH</t>
  </si>
  <si>
    <t>13th WEIGH</t>
  </si>
  <si>
    <t>14th WEIGH</t>
  </si>
  <si>
    <t>15th WEIGH</t>
  </si>
  <si>
    <t>16th WEIGH</t>
  </si>
  <si>
    <t>17th WEIGH</t>
  </si>
  <si>
    <t>18th WEIGH</t>
  </si>
  <si>
    <t>19th WEIGH</t>
  </si>
  <si>
    <t>20th WEIGH</t>
  </si>
  <si>
    <t>158cm</t>
  </si>
  <si>
    <t>Chris</t>
  </si>
  <si>
    <t>Harold</t>
  </si>
  <si>
    <t>KEY</t>
  </si>
  <si>
    <t>Loss Calculation</t>
  </si>
  <si>
    <t>On the Scales</t>
  </si>
  <si>
    <t>Weight (kg)</t>
  </si>
  <si>
    <t>176cm</t>
  </si>
  <si>
    <t>MICHELLE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</si>
</sst>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10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5" borderId="11" xfId="0" applyFont="1" applyFill="1" applyBorder="1" applyAlignment="1">
      <alignment horizontal="left"/>
    </xf>
    <xf numFmtId="14" fontId="6" fillId="35" borderId="11" xfId="0" applyNumberFormat="1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2" fontId="6" fillId="10" borderId="14" xfId="0" applyNumberFormat="1" applyFont="1" applyFill="1" applyBorder="1" applyAlignment="1">
      <alignment/>
    </xf>
    <xf numFmtId="2" fontId="8" fillId="10" borderId="14" xfId="0" applyNumberFormat="1" applyFont="1" applyFill="1" applyBorder="1" applyAlignment="1">
      <alignment/>
    </xf>
    <xf numFmtId="0" fontId="6" fillId="10" borderId="14" xfId="0" applyFont="1" applyFill="1" applyBorder="1" applyAlignment="1">
      <alignment/>
    </xf>
    <xf numFmtId="0" fontId="8" fillId="10" borderId="14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11" xfId="0" applyFont="1" applyFill="1" applyBorder="1" applyAlignment="1">
      <alignment horizontal="right"/>
    </xf>
    <xf numFmtId="2" fontId="8" fillId="4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2" fontId="9" fillId="4" borderId="11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7" fillId="10" borderId="11" xfId="0" applyFont="1" applyFill="1" applyBorder="1" applyAlignment="1">
      <alignment/>
    </xf>
    <xf numFmtId="10" fontId="6" fillId="10" borderId="11" xfId="0" applyNumberFormat="1" applyFont="1" applyFill="1" applyBorder="1" applyAlignment="1">
      <alignment/>
    </xf>
    <xf numFmtId="10" fontId="8" fillId="10" borderId="11" xfId="0" applyNumberFormat="1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10" fontId="7" fillId="4" borderId="12" xfId="0" applyNumberFormat="1" applyFont="1" applyFill="1" applyBorder="1" applyAlignment="1">
      <alignment horizontal="right"/>
    </xf>
    <xf numFmtId="10" fontId="10" fillId="4" borderId="12" xfId="0" applyNumberFormat="1" applyFont="1" applyFill="1" applyBorder="1" applyAlignment="1">
      <alignment/>
    </xf>
    <xf numFmtId="10" fontId="7" fillId="4" borderId="12" xfId="0" applyNumberFormat="1" applyFont="1" applyFill="1" applyBorder="1" applyAlignment="1">
      <alignment/>
    </xf>
    <xf numFmtId="10" fontId="11" fillId="4" borderId="12" xfId="0" applyNumberFormat="1" applyFont="1" applyFill="1" applyBorder="1" applyAlignment="1">
      <alignment/>
    </xf>
    <xf numFmtId="0" fontId="7" fillId="38" borderId="16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10" fontId="6" fillId="4" borderId="12" xfId="0" applyNumberFormat="1" applyFont="1" applyFill="1" applyBorder="1" applyAlignment="1">
      <alignment horizontal="right"/>
    </xf>
    <xf numFmtId="10" fontId="8" fillId="4" borderId="12" xfId="0" applyNumberFormat="1" applyFont="1" applyFill="1" applyBorder="1" applyAlignment="1">
      <alignment/>
    </xf>
    <xf numFmtId="10" fontId="6" fillId="4" borderId="12" xfId="0" applyNumberFormat="1" applyFont="1" applyFill="1" applyBorder="1" applyAlignment="1">
      <alignment/>
    </xf>
    <xf numFmtId="10" fontId="9" fillId="4" borderId="12" xfId="0" applyNumberFormat="1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6" fillId="39" borderId="15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2.00390625" style="1" bestFit="1" customWidth="1"/>
    <col min="2" max="2" width="17.7109375" style="1" bestFit="1" customWidth="1"/>
    <col min="3" max="3" width="11.140625" style="1" customWidth="1"/>
    <col min="4" max="5" width="11.7109375" style="1" bestFit="1" customWidth="1"/>
    <col min="6" max="6" width="12.8515625" style="1" customWidth="1"/>
    <col min="7" max="7" width="12.00390625" style="1" bestFit="1" customWidth="1"/>
    <col min="8" max="8" width="11.421875" style="1" bestFit="1" customWidth="1"/>
    <col min="9" max="9" width="11.7109375" style="1" bestFit="1" customWidth="1"/>
    <col min="10" max="14" width="11.421875" style="1" bestFit="1" customWidth="1"/>
    <col min="15" max="25" width="12.57421875" style="1" bestFit="1" customWidth="1"/>
    <col min="26" max="16384" width="9.140625" style="1" customWidth="1"/>
  </cols>
  <sheetData>
    <row r="1" ht="11.25">
      <c r="E1" s="10" t="s">
        <v>43</v>
      </c>
    </row>
    <row r="2" spans="1:6" ht="11.25">
      <c r="A2" s="12" t="s">
        <v>19</v>
      </c>
      <c r="B2" s="12" t="s">
        <v>15</v>
      </c>
      <c r="C2" s="12" t="s">
        <v>7</v>
      </c>
      <c r="E2" s="11" t="s">
        <v>45</v>
      </c>
      <c r="F2" s="11"/>
    </row>
    <row r="3" spans="1:6" ht="12.75">
      <c r="A3" s="12" t="s">
        <v>3</v>
      </c>
      <c r="B3" s="12" t="s">
        <v>8</v>
      </c>
      <c r="C3" s="12" t="s">
        <v>4</v>
      </c>
      <c r="E3" s="53" t="s">
        <v>44</v>
      </c>
      <c r="F3" s="54"/>
    </row>
    <row r="4" spans="1:3" ht="11.25">
      <c r="A4" s="12" t="s">
        <v>5</v>
      </c>
      <c r="B4" s="12" t="s">
        <v>9</v>
      </c>
      <c r="C4" s="12" t="s">
        <v>6</v>
      </c>
    </row>
    <row r="7" spans="3:25" s="13" customFormat="1" ht="14.25">
      <c r="C7" s="14" t="s">
        <v>20</v>
      </c>
      <c r="D7" s="15" t="s">
        <v>10</v>
      </c>
      <c r="E7" s="13" t="s">
        <v>11</v>
      </c>
      <c r="F7" s="13" t="s">
        <v>18</v>
      </c>
      <c r="G7" s="13" t="s">
        <v>21</v>
      </c>
      <c r="H7" s="13" t="s">
        <v>22</v>
      </c>
      <c r="I7" s="14" t="s">
        <v>10</v>
      </c>
      <c r="J7" s="13" t="s">
        <v>23</v>
      </c>
      <c r="K7" s="13" t="s">
        <v>25</v>
      </c>
      <c r="L7" s="13" t="s">
        <v>26</v>
      </c>
      <c r="M7" s="13" t="s">
        <v>27</v>
      </c>
      <c r="N7" s="13" t="s">
        <v>28</v>
      </c>
      <c r="O7" s="13" t="s">
        <v>29</v>
      </c>
      <c r="P7" s="13" t="s">
        <v>30</v>
      </c>
      <c r="Q7" s="13" t="s">
        <v>31</v>
      </c>
      <c r="R7" s="13" t="s">
        <v>32</v>
      </c>
      <c r="S7" s="13" t="s">
        <v>33</v>
      </c>
      <c r="T7" s="13" t="s">
        <v>34</v>
      </c>
      <c r="U7" s="13" t="s">
        <v>35</v>
      </c>
      <c r="V7" s="16" t="s">
        <v>36</v>
      </c>
      <c r="W7" s="16" t="s">
        <v>37</v>
      </c>
      <c r="X7" s="16" t="s">
        <v>38</v>
      </c>
      <c r="Y7" s="16" t="s">
        <v>39</v>
      </c>
    </row>
    <row r="8" spans="2:25" s="17" customFormat="1" ht="15">
      <c r="B8" s="18" t="s">
        <v>1</v>
      </c>
      <c r="C8" s="19">
        <v>39624</v>
      </c>
      <c r="D8" s="19">
        <f>C8+7</f>
        <v>39631</v>
      </c>
      <c r="E8" s="19">
        <f>D8+7</f>
        <v>39638</v>
      </c>
      <c r="F8" s="19">
        <f aca="true" t="shared" si="0" ref="F8:Y8">E8+7</f>
        <v>39645</v>
      </c>
      <c r="G8" s="19">
        <f>F8+7</f>
        <v>39652</v>
      </c>
      <c r="H8" s="19">
        <f t="shared" si="0"/>
        <v>39659</v>
      </c>
      <c r="I8" s="19">
        <f t="shared" si="0"/>
        <v>39666</v>
      </c>
      <c r="J8" s="19">
        <f t="shared" si="0"/>
        <v>39673</v>
      </c>
      <c r="K8" s="19">
        <f t="shared" si="0"/>
        <v>39680</v>
      </c>
      <c r="L8" s="19">
        <f t="shared" si="0"/>
        <v>39687</v>
      </c>
      <c r="M8" s="19">
        <f t="shared" si="0"/>
        <v>39694</v>
      </c>
      <c r="N8" s="19">
        <f t="shared" si="0"/>
        <v>39701</v>
      </c>
      <c r="O8" s="19">
        <f t="shared" si="0"/>
        <v>39708</v>
      </c>
      <c r="P8" s="19">
        <f t="shared" si="0"/>
        <v>39715</v>
      </c>
      <c r="Q8" s="19">
        <f t="shared" si="0"/>
        <v>39722</v>
      </c>
      <c r="R8" s="19">
        <f t="shared" si="0"/>
        <v>39729</v>
      </c>
      <c r="S8" s="19">
        <f t="shared" si="0"/>
        <v>39736</v>
      </c>
      <c r="T8" s="19">
        <f t="shared" si="0"/>
        <v>39743</v>
      </c>
      <c r="U8" s="19">
        <f t="shared" si="0"/>
        <v>39750</v>
      </c>
      <c r="V8" s="19">
        <f t="shared" si="0"/>
        <v>39757</v>
      </c>
      <c r="W8" s="19">
        <f t="shared" si="0"/>
        <v>39764</v>
      </c>
      <c r="X8" s="19">
        <f t="shared" si="0"/>
        <v>39771</v>
      </c>
      <c r="Y8" s="19">
        <f t="shared" si="0"/>
        <v>39778</v>
      </c>
    </row>
    <row r="9" spans="2:25" s="17" customFormat="1" ht="15.75" thickBot="1">
      <c r="B9" s="20" t="s">
        <v>24</v>
      </c>
      <c r="C9" s="20">
        <f>D9-1</f>
        <v>1</v>
      </c>
      <c r="D9" s="20">
        <f>E9-1</f>
        <v>2</v>
      </c>
      <c r="E9" s="20">
        <f>F9-1</f>
        <v>3</v>
      </c>
      <c r="F9" s="20">
        <f>G9-1</f>
        <v>4</v>
      </c>
      <c r="G9" s="20">
        <f aca="true" t="shared" si="1" ref="G9:O9">H9-1</f>
        <v>5</v>
      </c>
      <c r="H9" s="20">
        <f t="shared" si="1"/>
        <v>6</v>
      </c>
      <c r="I9" s="20">
        <f t="shared" si="1"/>
        <v>7</v>
      </c>
      <c r="J9" s="20">
        <f t="shared" si="1"/>
        <v>8</v>
      </c>
      <c r="K9" s="20">
        <f t="shared" si="1"/>
        <v>9</v>
      </c>
      <c r="L9" s="20">
        <f t="shared" si="1"/>
        <v>10</v>
      </c>
      <c r="M9" s="20">
        <f t="shared" si="1"/>
        <v>11</v>
      </c>
      <c r="N9" s="20">
        <f t="shared" si="1"/>
        <v>12</v>
      </c>
      <c r="O9" s="20">
        <f t="shared" si="1"/>
        <v>13</v>
      </c>
      <c r="P9" s="20">
        <f>Q9-1</f>
        <v>14</v>
      </c>
      <c r="Q9" s="20">
        <v>15</v>
      </c>
      <c r="R9" s="20">
        <v>16</v>
      </c>
      <c r="S9" s="20">
        <v>17</v>
      </c>
      <c r="T9" s="20">
        <v>18</v>
      </c>
      <c r="U9" s="20">
        <v>19</v>
      </c>
      <c r="V9" s="20">
        <v>20</v>
      </c>
      <c r="W9" s="20">
        <v>21</v>
      </c>
      <c r="X9" s="20">
        <v>22</v>
      </c>
      <c r="Y9" s="20">
        <v>23</v>
      </c>
    </row>
    <row r="10" spans="1:25" s="13" customFormat="1" ht="15.75" thickTop="1">
      <c r="A10" s="21" t="s">
        <v>48</v>
      </c>
      <c r="B10" s="22" t="s">
        <v>46</v>
      </c>
      <c r="C10" s="23">
        <v>65.8</v>
      </c>
      <c r="D10" s="24">
        <v>65.8</v>
      </c>
      <c r="E10" s="23">
        <v>65.6</v>
      </c>
      <c r="F10" s="25">
        <v>63.33</v>
      </c>
      <c r="G10" s="25">
        <v>64.07</v>
      </c>
      <c r="H10" s="25">
        <v>66.7</v>
      </c>
      <c r="I10" s="26">
        <v>66.7</v>
      </c>
      <c r="J10" s="23">
        <v>65.13</v>
      </c>
      <c r="K10" s="25">
        <v>65.37</v>
      </c>
      <c r="L10" s="25">
        <v>65</v>
      </c>
      <c r="M10" s="25">
        <v>64.83</v>
      </c>
      <c r="N10" s="25">
        <v>64.12</v>
      </c>
      <c r="O10" s="25">
        <v>63.6</v>
      </c>
      <c r="P10" s="25">
        <v>63.6</v>
      </c>
      <c r="Q10" s="25">
        <v>64.8</v>
      </c>
      <c r="R10" s="25">
        <v>63.1</v>
      </c>
      <c r="S10" s="25">
        <v>61.9</v>
      </c>
      <c r="T10" s="25">
        <v>61.4</v>
      </c>
      <c r="U10" s="25">
        <v>61.8</v>
      </c>
      <c r="V10" s="25">
        <v>61</v>
      </c>
      <c r="W10" s="25">
        <v>60.8</v>
      </c>
      <c r="X10" s="25">
        <v>60</v>
      </c>
      <c r="Y10" s="25">
        <v>59</v>
      </c>
    </row>
    <row r="11" spans="1:25" s="13" customFormat="1" ht="14.25">
      <c r="A11" s="27" t="s">
        <v>40</v>
      </c>
      <c r="B11" s="28" t="s">
        <v>16</v>
      </c>
      <c r="C11" s="29" t="s">
        <v>0</v>
      </c>
      <c r="D11" s="30">
        <f>$C10-D10</f>
        <v>0</v>
      </c>
      <c r="E11" s="31">
        <f>$C10-E10</f>
        <v>0.20000000000000284</v>
      </c>
      <c r="F11" s="31">
        <f aca="true" t="shared" si="2" ref="F11:V11">E10-F10</f>
        <v>2.269999999999996</v>
      </c>
      <c r="G11" s="32">
        <f>F10-G10</f>
        <v>-0.7399999999999949</v>
      </c>
      <c r="H11" s="32">
        <f t="shared" si="2"/>
        <v>-2.6300000000000097</v>
      </c>
      <c r="I11" s="31">
        <f t="shared" si="2"/>
        <v>0</v>
      </c>
      <c r="J11" s="31">
        <f t="shared" si="2"/>
        <v>1.5700000000000074</v>
      </c>
      <c r="K11" s="32">
        <f t="shared" si="2"/>
        <v>-0.2400000000000091</v>
      </c>
      <c r="L11" s="31">
        <f t="shared" si="2"/>
        <v>0.37000000000000455</v>
      </c>
      <c r="M11" s="31">
        <f t="shared" si="2"/>
        <v>0.1700000000000017</v>
      </c>
      <c r="N11" s="31">
        <f t="shared" si="2"/>
        <v>0.7099999999999937</v>
      </c>
      <c r="O11" s="31">
        <f t="shared" si="2"/>
        <v>0.5200000000000031</v>
      </c>
      <c r="P11" s="31">
        <f t="shared" si="2"/>
        <v>0</v>
      </c>
      <c r="Q11" s="32">
        <f t="shared" si="2"/>
        <v>-1.1999999999999957</v>
      </c>
      <c r="R11" s="31">
        <f t="shared" si="2"/>
        <v>1.6999999999999957</v>
      </c>
      <c r="S11" s="31">
        <f t="shared" si="2"/>
        <v>1.2000000000000028</v>
      </c>
      <c r="T11" s="31">
        <f t="shared" si="2"/>
        <v>0.5</v>
      </c>
      <c r="U11" s="32">
        <f t="shared" si="2"/>
        <v>-0.3999999999999986</v>
      </c>
      <c r="V11" s="31">
        <f t="shared" si="2"/>
        <v>0.7999999999999972</v>
      </c>
      <c r="W11" s="31">
        <f>V10-W10</f>
        <v>0.20000000000000284</v>
      </c>
      <c r="X11" s="31">
        <f>W10-X10</f>
        <v>0.7999999999999972</v>
      </c>
      <c r="Y11" s="31">
        <f>X10-Y10</f>
        <v>1</v>
      </c>
    </row>
    <row r="12" spans="1:25" s="13" customFormat="1" ht="15">
      <c r="A12" s="33" t="s">
        <v>14</v>
      </c>
      <c r="B12" s="34" t="s">
        <v>2</v>
      </c>
      <c r="C12" s="35">
        <v>0.282</v>
      </c>
      <c r="D12" s="36">
        <v>0.282</v>
      </c>
      <c r="E12" s="35">
        <v>0.278</v>
      </c>
      <c r="F12" s="35">
        <v>0.2683</v>
      </c>
      <c r="G12" s="35">
        <v>0.258</v>
      </c>
      <c r="H12" s="35">
        <v>0.2677</v>
      </c>
      <c r="I12" s="36">
        <v>0.2677</v>
      </c>
      <c r="J12" s="35">
        <v>0.2663</v>
      </c>
      <c r="K12" s="35">
        <v>0.2743</v>
      </c>
      <c r="L12" s="35">
        <v>0.2783</v>
      </c>
      <c r="M12" s="35">
        <v>0.2813</v>
      </c>
      <c r="N12" s="35">
        <v>0.253</v>
      </c>
      <c r="O12" s="35">
        <v>0.274</v>
      </c>
      <c r="P12" s="35">
        <v>0.274</v>
      </c>
      <c r="Q12" s="35">
        <v>0.286</v>
      </c>
      <c r="R12" s="35">
        <v>0.271</v>
      </c>
      <c r="S12" s="35">
        <v>0.278</v>
      </c>
      <c r="T12" s="35">
        <v>0.28</v>
      </c>
      <c r="U12" s="35">
        <v>0.269</v>
      </c>
      <c r="V12" s="35">
        <v>0.268</v>
      </c>
      <c r="W12" s="35">
        <v>0.265</v>
      </c>
      <c r="X12" s="35">
        <v>0.265</v>
      </c>
      <c r="Y12" s="35">
        <v>0.265</v>
      </c>
    </row>
    <row r="13" spans="1:25" s="13" customFormat="1" ht="15.75" thickBot="1">
      <c r="A13" s="37"/>
      <c r="B13" s="38" t="s">
        <v>17</v>
      </c>
      <c r="C13" s="39" t="s">
        <v>0</v>
      </c>
      <c r="D13" s="40">
        <f>$C12-D12</f>
        <v>0</v>
      </c>
      <c r="E13" s="41">
        <f>$C12-E12</f>
        <v>0.003999999999999948</v>
      </c>
      <c r="F13" s="41">
        <f aca="true" t="shared" si="3" ref="F13:V13">E12-F12</f>
        <v>0.009700000000000042</v>
      </c>
      <c r="G13" s="42">
        <f>F12-G12</f>
        <v>0.010299999999999976</v>
      </c>
      <c r="H13" s="42">
        <f t="shared" si="3"/>
        <v>-0.009699999999999986</v>
      </c>
      <c r="I13" s="41">
        <f t="shared" si="3"/>
        <v>0</v>
      </c>
      <c r="J13" s="41">
        <f t="shared" si="3"/>
        <v>0.0014000000000000123</v>
      </c>
      <c r="K13" s="42">
        <f t="shared" si="3"/>
        <v>-0.008000000000000007</v>
      </c>
      <c r="L13" s="41">
        <f t="shared" si="3"/>
        <v>-0.0040000000000000036</v>
      </c>
      <c r="M13" s="41">
        <f t="shared" si="3"/>
        <v>-0.0030000000000000027</v>
      </c>
      <c r="N13" s="41">
        <f t="shared" si="3"/>
        <v>0.028299999999999992</v>
      </c>
      <c r="O13" s="41">
        <f t="shared" si="3"/>
        <v>-0.02100000000000002</v>
      </c>
      <c r="P13" s="41">
        <f t="shared" si="3"/>
        <v>0</v>
      </c>
      <c r="Q13" s="42">
        <f t="shared" si="3"/>
        <v>-0.011999999999999955</v>
      </c>
      <c r="R13" s="41">
        <f t="shared" si="3"/>
        <v>0.014999999999999958</v>
      </c>
      <c r="S13" s="41">
        <f t="shared" si="3"/>
        <v>-0.007000000000000006</v>
      </c>
      <c r="T13" s="41">
        <f t="shared" si="3"/>
        <v>-0.0020000000000000018</v>
      </c>
      <c r="U13" s="42">
        <f t="shared" si="3"/>
        <v>0.01100000000000001</v>
      </c>
      <c r="V13" s="41">
        <f t="shared" si="3"/>
        <v>0.0010000000000000009</v>
      </c>
      <c r="W13" s="41">
        <f>V12-W12</f>
        <v>0.0030000000000000027</v>
      </c>
      <c r="X13" s="41">
        <f>W12-X12</f>
        <v>0</v>
      </c>
      <c r="Y13" s="41">
        <f>X12-Y12</f>
        <v>0</v>
      </c>
    </row>
    <row r="14" spans="1:25" s="13" customFormat="1" ht="15.75" thickTop="1">
      <c r="A14" s="43" t="s">
        <v>42</v>
      </c>
      <c r="B14" s="22" t="s">
        <v>46</v>
      </c>
      <c r="C14" s="23">
        <v>87.5</v>
      </c>
      <c r="D14" s="24">
        <v>87.5</v>
      </c>
      <c r="E14" s="23">
        <v>87</v>
      </c>
      <c r="F14" s="25">
        <v>87.17</v>
      </c>
      <c r="G14" s="25">
        <v>85.87</v>
      </c>
      <c r="H14" s="25">
        <v>85.87</v>
      </c>
      <c r="I14" s="26">
        <v>85.87</v>
      </c>
      <c r="J14" s="23">
        <v>85.1</v>
      </c>
      <c r="K14" s="25">
        <v>85.07</v>
      </c>
      <c r="L14" s="25">
        <v>84.4</v>
      </c>
      <c r="M14" s="25">
        <v>84.9</v>
      </c>
      <c r="N14" s="25">
        <v>83.2</v>
      </c>
      <c r="O14" s="25">
        <v>82.7</v>
      </c>
      <c r="P14" s="25">
        <v>82.7</v>
      </c>
      <c r="Q14" s="25">
        <v>82.4</v>
      </c>
      <c r="R14" s="25">
        <v>81.9</v>
      </c>
      <c r="S14" s="25">
        <v>82.2</v>
      </c>
      <c r="T14" s="25">
        <v>81.2</v>
      </c>
      <c r="U14" s="25">
        <v>80.6</v>
      </c>
      <c r="V14" s="25">
        <v>79.5</v>
      </c>
      <c r="W14" s="25">
        <v>78.4</v>
      </c>
      <c r="X14" s="25">
        <v>77.2</v>
      </c>
      <c r="Y14" s="25">
        <v>76.8</v>
      </c>
    </row>
    <row r="15" spans="1:25" s="13" customFormat="1" ht="14.25">
      <c r="A15" s="44" t="s">
        <v>47</v>
      </c>
      <c r="B15" s="28" t="s">
        <v>16</v>
      </c>
      <c r="C15" s="29" t="s">
        <v>0</v>
      </c>
      <c r="D15" s="30">
        <f>$C14-D14</f>
        <v>0</v>
      </c>
      <c r="E15" s="31">
        <f>$C14-E14</f>
        <v>0.5</v>
      </c>
      <c r="F15" s="31">
        <f aca="true" t="shared" si="4" ref="F15:V15">E14-F14</f>
        <v>-0.1700000000000017</v>
      </c>
      <c r="G15" s="32">
        <f>F14-G14</f>
        <v>1.2999999999999972</v>
      </c>
      <c r="H15" s="32">
        <f t="shared" si="4"/>
        <v>0</v>
      </c>
      <c r="I15" s="31">
        <f t="shared" si="4"/>
        <v>0</v>
      </c>
      <c r="J15" s="31">
        <f t="shared" si="4"/>
        <v>0.7700000000000102</v>
      </c>
      <c r="K15" s="32">
        <f t="shared" si="4"/>
        <v>0.030000000000001137</v>
      </c>
      <c r="L15" s="31">
        <f t="shared" si="4"/>
        <v>0.6699999999999875</v>
      </c>
      <c r="M15" s="31">
        <f t="shared" si="4"/>
        <v>-0.5</v>
      </c>
      <c r="N15" s="31">
        <f t="shared" si="4"/>
        <v>1.7000000000000028</v>
      </c>
      <c r="O15" s="31">
        <f t="shared" si="4"/>
        <v>0.5</v>
      </c>
      <c r="P15" s="31">
        <f t="shared" si="4"/>
        <v>0</v>
      </c>
      <c r="Q15" s="32">
        <f t="shared" si="4"/>
        <v>0.29999999999999716</v>
      </c>
      <c r="R15" s="31">
        <f t="shared" si="4"/>
        <v>0.5</v>
      </c>
      <c r="S15" s="31">
        <f t="shared" si="4"/>
        <v>-0.29999999999999716</v>
      </c>
      <c r="T15" s="31">
        <f t="shared" si="4"/>
        <v>1</v>
      </c>
      <c r="U15" s="32">
        <f t="shared" si="4"/>
        <v>0.6000000000000085</v>
      </c>
      <c r="V15" s="31">
        <f t="shared" si="4"/>
        <v>1.0999999999999943</v>
      </c>
      <c r="W15" s="31">
        <f>V14-W14</f>
        <v>1.0999999999999943</v>
      </c>
      <c r="X15" s="31">
        <f>W14-X14</f>
        <v>1.2000000000000028</v>
      </c>
      <c r="Y15" s="31">
        <f>X14-Y14</f>
        <v>0.4000000000000057</v>
      </c>
    </row>
    <row r="16" spans="1:25" s="13" customFormat="1" ht="15">
      <c r="A16" s="45" t="s">
        <v>12</v>
      </c>
      <c r="B16" s="34" t="s">
        <v>2</v>
      </c>
      <c r="C16" s="35">
        <v>0.214</v>
      </c>
      <c r="D16" s="36">
        <v>0.214</v>
      </c>
      <c r="E16" s="35">
        <v>0.206</v>
      </c>
      <c r="F16" s="35">
        <v>0.2053</v>
      </c>
      <c r="G16" s="35">
        <v>0.198</v>
      </c>
      <c r="H16" s="35">
        <v>0.1983</v>
      </c>
      <c r="I16" s="36">
        <v>0.1983</v>
      </c>
      <c r="J16" s="35">
        <v>0.1947</v>
      </c>
      <c r="K16" s="35">
        <v>0.1947</v>
      </c>
      <c r="L16" s="35">
        <v>0.1947</v>
      </c>
      <c r="M16" s="35">
        <v>0.2003</v>
      </c>
      <c r="N16" s="35">
        <v>0.18</v>
      </c>
      <c r="O16" s="35">
        <v>0.185</v>
      </c>
      <c r="P16" s="35">
        <v>0.185</v>
      </c>
      <c r="Q16" s="35">
        <v>0.174</v>
      </c>
      <c r="R16" s="35">
        <v>0.182</v>
      </c>
      <c r="S16" s="35">
        <v>0.17</v>
      </c>
      <c r="T16" s="35">
        <v>0.173</v>
      </c>
      <c r="U16" s="35">
        <v>0.177</v>
      </c>
      <c r="V16" s="35">
        <v>0.165</v>
      </c>
      <c r="W16" s="35">
        <v>0.165</v>
      </c>
      <c r="X16" s="35">
        <v>0.166</v>
      </c>
      <c r="Y16" s="35">
        <v>0.166</v>
      </c>
    </row>
    <row r="17" spans="1:25" s="13" customFormat="1" ht="15" thickBot="1">
      <c r="A17" s="45"/>
      <c r="B17" s="46" t="s">
        <v>17</v>
      </c>
      <c r="C17" s="47" t="s">
        <v>0</v>
      </c>
      <c r="D17" s="48">
        <f>$C16-D16</f>
        <v>0</v>
      </c>
      <c r="E17" s="49">
        <f>$C16-E16</f>
        <v>0.008000000000000007</v>
      </c>
      <c r="F17" s="49">
        <f aca="true" t="shared" si="5" ref="F17:T17">E16-F16</f>
        <v>0.0006999999999999784</v>
      </c>
      <c r="G17" s="50">
        <f>F16-G16</f>
        <v>0.007300000000000001</v>
      </c>
      <c r="H17" s="50">
        <f t="shared" si="5"/>
        <v>-0.0002999999999999947</v>
      </c>
      <c r="I17" s="49">
        <f t="shared" si="5"/>
        <v>0</v>
      </c>
      <c r="J17" s="49">
        <f t="shared" si="5"/>
        <v>0.003599999999999992</v>
      </c>
      <c r="K17" s="50">
        <f t="shared" si="5"/>
        <v>0</v>
      </c>
      <c r="L17" s="49">
        <f t="shared" si="5"/>
        <v>0</v>
      </c>
      <c r="M17" s="49">
        <f t="shared" si="5"/>
        <v>-0.005599999999999994</v>
      </c>
      <c r="N17" s="49">
        <f t="shared" si="5"/>
        <v>0.020300000000000012</v>
      </c>
      <c r="O17" s="49">
        <f t="shared" si="5"/>
        <v>-0.0050000000000000044</v>
      </c>
      <c r="P17" s="49">
        <f t="shared" si="5"/>
        <v>0</v>
      </c>
      <c r="Q17" s="50">
        <f t="shared" si="5"/>
        <v>0.01100000000000001</v>
      </c>
      <c r="R17" s="49">
        <f t="shared" si="5"/>
        <v>-0.008000000000000007</v>
      </c>
      <c r="S17" s="49">
        <f t="shared" si="5"/>
        <v>0.011999999999999983</v>
      </c>
      <c r="T17" s="49">
        <f t="shared" si="5"/>
        <v>-0.002999999999999975</v>
      </c>
      <c r="U17" s="50">
        <f>T16-U16</f>
        <v>-0.0040000000000000036</v>
      </c>
      <c r="V17" s="49">
        <f>U16-V16</f>
        <v>0.011999999999999983</v>
      </c>
      <c r="W17" s="49">
        <f>V16-W16</f>
        <v>0</v>
      </c>
      <c r="X17" s="49">
        <f>W16-X16</f>
        <v>-0.0010000000000000009</v>
      </c>
      <c r="Y17" s="49">
        <f>X16-Y16</f>
        <v>0</v>
      </c>
    </row>
    <row r="18" spans="1:25" s="13" customFormat="1" ht="15.75" thickTop="1">
      <c r="A18" s="51" t="s">
        <v>41</v>
      </c>
      <c r="B18" s="22" t="s">
        <v>46</v>
      </c>
      <c r="C18" s="23">
        <v>78.5</v>
      </c>
      <c r="D18" s="24">
        <v>78.5</v>
      </c>
      <c r="E18" s="23">
        <v>79.2</v>
      </c>
      <c r="F18" s="25">
        <v>78.3</v>
      </c>
      <c r="G18" s="25">
        <v>77.5</v>
      </c>
      <c r="H18" s="25">
        <v>77.8</v>
      </c>
      <c r="I18" s="26">
        <v>77.8</v>
      </c>
      <c r="J18" s="23">
        <v>77.07</v>
      </c>
      <c r="K18" s="25">
        <v>76.53</v>
      </c>
      <c r="L18" s="25">
        <v>76</v>
      </c>
      <c r="M18" s="25">
        <v>75.53</v>
      </c>
      <c r="N18" s="25">
        <v>73.9</v>
      </c>
      <c r="O18" s="25">
        <v>74.1</v>
      </c>
      <c r="P18" s="25">
        <v>74.1</v>
      </c>
      <c r="Q18" s="25">
        <v>74.3</v>
      </c>
      <c r="R18" s="25">
        <v>74.4</v>
      </c>
      <c r="S18" s="25">
        <v>75.2</v>
      </c>
      <c r="T18" s="25">
        <v>73.4</v>
      </c>
      <c r="U18" s="25">
        <v>72.85</v>
      </c>
      <c r="V18" s="25">
        <v>71.5</v>
      </c>
      <c r="W18" s="25">
        <v>70.7</v>
      </c>
      <c r="X18" s="25">
        <v>70.4</v>
      </c>
      <c r="Y18" s="25">
        <v>69.7</v>
      </c>
    </row>
    <row r="19" spans="1:25" s="13" customFormat="1" ht="14.25">
      <c r="A19" s="52" t="s">
        <v>13</v>
      </c>
      <c r="B19" s="28" t="s">
        <v>16</v>
      </c>
      <c r="C19" s="29" t="s">
        <v>0</v>
      </c>
      <c r="D19" s="30">
        <f>$C18-D18</f>
        <v>0</v>
      </c>
      <c r="E19" s="31">
        <f>$C18-E18</f>
        <v>-0.7000000000000028</v>
      </c>
      <c r="F19" s="31">
        <f aca="true" t="shared" si="6" ref="F19:V19">E18-F18</f>
        <v>0.9000000000000057</v>
      </c>
      <c r="G19" s="32">
        <f>F18-G18</f>
        <v>0.7999999999999972</v>
      </c>
      <c r="H19" s="32">
        <f t="shared" si="6"/>
        <v>-0.29999999999999716</v>
      </c>
      <c r="I19" s="31">
        <f t="shared" si="6"/>
        <v>0</v>
      </c>
      <c r="J19" s="31">
        <f t="shared" si="6"/>
        <v>0.730000000000004</v>
      </c>
      <c r="K19" s="32">
        <f t="shared" si="6"/>
        <v>0.539999999999992</v>
      </c>
      <c r="L19" s="31">
        <f t="shared" si="6"/>
        <v>0.5300000000000011</v>
      </c>
      <c r="M19" s="31">
        <f t="shared" si="6"/>
        <v>0.46999999999999886</v>
      </c>
      <c r="N19" s="31">
        <f t="shared" si="6"/>
        <v>1.6299999999999955</v>
      </c>
      <c r="O19" s="31">
        <f t="shared" si="6"/>
        <v>-0.19999999999998863</v>
      </c>
      <c r="P19" s="31">
        <f t="shared" si="6"/>
        <v>0</v>
      </c>
      <c r="Q19" s="32">
        <f t="shared" si="6"/>
        <v>-0.20000000000000284</v>
      </c>
      <c r="R19" s="31">
        <f t="shared" si="6"/>
        <v>-0.10000000000000853</v>
      </c>
      <c r="S19" s="31">
        <f t="shared" si="6"/>
        <v>-0.7999999999999972</v>
      </c>
      <c r="T19" s="31">
        <f t="shared" si="6"/>
        <v>1.7999999999999972</v>
      </c>
      <c r="U19" s="32">
        <f t="shared" si="6"/>
        <v>0.5500000000000114</v>
      </c>
      <c r="V19" s="31">
        <f t="shared" si="6"/>
        <v>1.3499999999999943</v>
      </c>
      <c r="W19" s="31">
        <f>V18-W18</f>
        <v>0.7999999999999972</v>
      </c>
      <c r="X19" s="31">
        <f>W18-X18</f>
        <v>0.29999999999999716</v>
      </c>
      <c r="Y19" s="31">
        <f>X18-Y18</f>
        <v>0.7000000000000028</v>
      </c>
    </row>
    <row r="20" spans="1:25" s="13" customFormat="1" ht="15">
      <c r="A20" s="52" t="s">
        <v>12</v>
      </c>
      <c r="B20" s="34" t="s">
        <v>2</v>
      </c>
      <c r="C20" s="35">
        <v>0.216</v>
      </c>
      <c r="D20" s="36">
        <v>0.216</v>
      </c>
      <c r="E20" s="35">
        <v>0.225</v>
      </c>
      <c r="F20" s="35">
        <v>0.2153</v>
      </c>
      <c r="G20" s="35">
        <v>0.2077</v>
      </c>
      <c r="H20" s="35">
        <v>0.2097</v>
      </c>
      <c r="I20" s="36">
        <v>0.2097</v>
      </c>
      <c r="J20" s="35">
        <v>0.206</v>
      </c>
      <c r="K20" s="35">
        <v>0.2023</v>
      </c>
      <c r="L20" s="35">
        <v>0.197</v>
      </c>
      <c r="M20" s="35">
        <v>0.191</v>
      </c>
      <c r="N20" s="35">
        <v>0.18</v>
      </c>
      <c r="O20" s="35">
        <v>0.179</v>
      </c>
      <c r="P20" s="35">
        <v>0.179</v>
      </c>
      <c r="Q20" s="35">
        <v>0.178</v>
      </c>
      <c r="R20" s="35">
        <v>0.184</v>
      </c>
      <c r="S20" s="35">
        <v>0.174</v>
      </c>
      <c r="T20" s="35">
        <v>0.172</v>
      </c>
      <c r="U20" s="35">
        <v>0.172</v>
      </c>
      <c r="V20" s="35">
        <v>0.172</v>
      </c>
      <c r="W20" s="35">
        <v>0.172</v>
      </c>
      <c r="X20" s="35">
        <v>0.171</v>
      </c>
      <c r="Y20" s="35">
        <v>0.1705</v>
      </c>
    </row>
    <row r="21" spans="1:25" s="13" customFormat="1" ht="15" thickBot="1">
      <c r="A21" s="52"/>
      <c r="B21" s="46" t="s">
        <v>17</v>
      </c>
      <c r="C21" s="47" t="s">
        <v>0</v>
      </c>
      <c r="D21" s="48">
        <f>$C20-D20</f>
        <v>0</v>
      </c>
      <c r="E21" s="49">
        <f>$C20-E20</f>
        <v>-0.009000000000000008</v>
      </c>
      <c r="F21" s="49">
        <f aca="true" t="shared" si="7" ref="F21:T21">E20-F20</f>
        <v>0.009700000000000014</v>
      </c>
      <c r="G21" s="50">
        <f>F20-G20</f>
        <v>0.007599999999999996</v>
      </c>
      <c r="H21" s="50">
        <f t="shared" si="7"/>
        <v>-0.0020000000000000018</v>
      </c>
      <c r="I21" s="49">
        <f t="shared" si="7"/>
        <v>0</v>
      </c>
      <c r="J21" s="49">
        <f t="shared" si="7"/>
        <v>0.003700000000000009</v>
      </c>
      <c r="K21" s="50">
        <f t="shared" si="7"/>
        <v>0.003699999999999981</v>
      </c>
      <c r="L21" s="49">
        <f t="shared" si="7"/>
        <v>0.005299999999999999</v>
      </c>
      <c r="M21" s="49">
        <f t="shared" si="7"/>
        <v>0.006000000000000005</v>
      </c>
      <c r="N21" s="49">
        <f t="shared" si="7"/>
        <v>0.01100000000000001</v>
      </c>
      <c r="O21" s="49">
        <f t="shared" si="7"/>
        <v>0.0010000000000000009</v>
      </c>
      <c r="P21" s="49">
        <f t="shared" si="7"/>
        <v>0</v>
      </c>
      <c r="Q21" s="50">
        <f t="shared" si="7"/>
        <v>0.0010000000000000009</v>
      </c>
      <c r="R21" s="49">
        <f t="shared" si="7"/>
        <v>-0.006000000000000005</v>
      </c>
      <c r="S21" s="49">
        <f t="shared" si="7"/>
        <v>0.010000000000000009</v>
      </c>
      <c r="T21" s="49">
        <f t="shared" si="7"/>
        <v>0.0020000000000000018</v>
      </c>
      <c r="U21" s="50">
        <f>T20-U20</f>
        <v>0</v>
      </c>
      <c r="V21" s="49">
        <f>U20-V20</f>
        <v>0</v>
      </c>
      <c r="W21" s="49">
        <f>V20-W20</f>
        <v>0</v>
      </c>
      <c r="X21" s="49">
        <f>W20-X20</f>
        <v>0.0009999999999999731</v>
      </c>
      <c r="Y21" s="49">
        <f>X20-Y20</f>
        <v>0.0005000000000000004</v>
      </c>
    </row>
    <row r="22" ht="12" thickTop="1"/>
    <row r="23" ht="11.25">
      <c r="N23" s="2"/>
    </row>
    <row r="24" spans="11:14" ht="11.25">
      <c r="K24" s="3"/>
      <c r="N24" s="2"/>
    </row>
    <row r="25" ht="11.25">
      <c r="K25" s="3"/>
    </row>
    <row r="26" ht="11.25">
      <c r="K26" s="3"/>
    </row>
    <row r="28" spans="1:9" ht="11.25">
      <c r="A28" s="4"/>
      <c r="B28" s="5"/>
      <c r="C28" s="4"/>
      <c r="D28" s="4"/>
      <c r="E28" s="4"/>
      <c r="F28" s="4"/>
      <c r="G28" s="4"/>
      <c r="H28" s="4"/>
      <c r="I28" s="4"/>
    </row>
    <row r="29" spans="1:9" ht="11.25">
      <c r="A29" s="4"/>
      <c r="B29" s="6"/>
      <c r="C29" s="4"/>
      <c r="D29" s="7"/>
      <c r="E29" s="7"/>
      <c r="F29" s="7"/>
      <c r="G29" s="7"/>
      <c r="H29" s="4"/>
      <c r="I29" s="4"/>
    </row>
    <row r="30" spans="1:9" ht="11.25">
      <c r="A30" s="4"/>
      <c r="B30" s="6"/>
      <c r="C30" s="4"/>
      <c r="D30" s="8"/>
      <c r="E30" s="8"/>
      <c r="F30" s="8"/>
      <c r="G30" s="8"/>
      <c r="H30" s="4"/>
      <c r="I30" s="4"/>
    </row>
    <row r="31" spans="1:9" ht="11.25">
      <c r="A31" s="4"/>
      <c r="B31" s="6"/>
      <c r="C31" s="4"/>
      <c r="D31" s="8"/>
      <c r="E31" s="8"/>
      <c r="F31" s="8"/>
      <c r="G31" s="8"/>
      <c r="H31" s="9"/>
      <c r="I31" s="4"/>
    </row>
    <row r="32" spans="1:9" ht="11.25">
      <c r="A32" s="4"/>
      <c r="B32" s="6"/>
      <c r="C32" s="4"/>
      <c r="D32" s="8"/>
      <c r="E32" s="8"/>
      <c r="F32" s="8"/>
      <c r="G32" s="8"/>
      <c r="H32" s="4"/>
      <c r="I32" s="4"/>
    </row>
    <row r="33" spans="1:9" ht="11.25">
      <c r="A33" s="4"/>
      <c r="B33" s="6"/>
      <c r="C33" s="7"/>
      <c r="D33" s="7"/>
      <c r="E33" s="7"/>
      <c r="G33" s="7"/>
      <c r="H33" s="4"/>
      <c r="I33" s="4"/>
    </row>
    <row r="34" spans="1:9" ht="11.25">
      <c r="A34" s="4"/>
      <c r="B34" s="6"/>
      <c r="C34" s="8"/>
      <c r="D34" s="8"/>
      <c r="E34" s="8"/>
      <c r="G34" s="8"/>
      <c r="H34" s="4"/>
      <c r="I34" s="4"/>
    </row>
    <row r="35" spans="1:9" ht="11.25">
      <c r="A35" s="4"/>
      <c r="B35" s="6"/>
      <c r="C35" s="4"/>
      <c r="D35" s="8"/>
      <c r="F35" s="8"/>
      <c r="G35" s="8"/>
      <c r="H35" s="4"/>
      <c r="I35" s="4"/>
    </row>
    <row r="36" spans="1:9" ht="11.25">
      <c r="A36" s="4"/>
      <c r="B36" s="6"/>
      <c r="C36" s="4"/>
      <c r="D36" s="8"/>
      <c r="E36" s="8"/>
      <c r="F36" s="8"/>
      <c r="G36" s="8"/>
      <c r="H36" s="4"/>
      <c r="I36" s="4"/>
    </row>
    <row r="37" spans="1:9" ht="11.25">
      <c r="A37" s="4"/>
      <c r="B37" s="6"/>
      <c r="C37" s="4"/>
      <c r="D37" s="7"/>
      <c r="E37" s="7"/>
      <c r="F37" s="7"/>
      <c r="G37" s="7"/>
      <c r="H37" s="4"/>
      <c r="I37" s="4"/>
    </row>
    <row r="38" spans="1:9" ht="11.25">
      <c r="A38" s="4"/>
      <c r="B38" s="4"/>
      <c r="C38" s="4"/>
      <c r="D38" s="8"/>
      <c r="E38" s="8"/>
      <c r="F38" s="8"/>
      <c r="G38" s="8"/>
      <c r="H38" s="4"/>
      <c r="I38" s="4"/>
    </row>
    <row r="39" spans="1:9" ht="11.25">
      <c r="A39" s="4"/>
      <c r="B39" s="4"/>
      <c r="C39" s="4"/>
      <c r="D39" s="8"/>
      <c r="E39" s="8"/>
      <c r="F39" s="8"/>
      <c r="G39" s="8"/>
      <c r="H39" s="4"/>
      <c r="I39" s="4"/>
    </row>
    <row r="40" spans="1:9" ht="11.25">
      <c r="A40" s="4"/>
      <c r="B40" s="4"/>
      <c r="C40" s="4"/>
      <c r="D40" s="8"/>
      <c r="E40" s="8"/>
      <c r="F40" s="8"/>
      <c r="G40" s="8"/>
      <c r="H40" s="4"/>
      <c r="I40" s="4"/>
    </row>
    <row r="41" spans="1:9" ht="11.25">
      <c r="A41" s="4"/>
      <c r="B41" s="4"/>
      <c r="C41" s="4"/>
      <c r="D41" s="4"/>
      <c r="E41" s="4"/>
      <c r="F41" s="4"/>
      <c r="G41" s="4"/>
      <c r="H41" s="4"/>
      <c r="I41" s="4"/>
    </row>
  </sheetData>
  <sheetProtection/>
  <mergeCells count="1"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Ewebcircle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Baleviani</dc:creator>
  <cp:keywords/>
  <dc:description/>
  <cp:lastModifiedBy>Henry Baleviani</cp:lastModifiedBy>
  <dcterms:created xsi:type="dcterms:W3CDTF">2007-06-25T03:56:53Z</dcterms:created>
  <dcterms:modified xsi:type="dcterms:W3CDTF">2009-11-26T07:03:33Z</dcterms:modified>
  <cp:category/>
  <cp:version/>
  <cp:contentType/>
  <cp:contentStatus/>
</cp:coreProperties>
</file>